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65" windowWidth="9720" windowHeight="3225"/>
  </bookViews>
  <sheets>
    <sheet name="RLY&gt;15%" sheetId="23" r:id="rId1"/>
    <sheet name="00000000" sheetId="10" state="veryHidden" r:id="rId2"/>
  </sheets>
  <definedNames>
    <definedName name="_Fill" localSheetId="0" hidden="1">#REF!</definedName>
    <definedName name="_Fill" hidden="1">#REF!</definedName>
    <definedName name="_xlnm.Print_Titles" localSheetId="0">'RLY&gt;15%'!$8:$10</definedName>
  </definedNames>
  <calcPr calcId="144525"/>
</workbook>
</file>

<file path=xl/calcChain.xml><?xml version="1.0" encoding="utf-8"?>
<calcChain xmlns="http://schemas.openxmlformats.org/spreadsheetml/2006/main">
  <c r="C26" i="23" l="1"/>
  <c r="P26" i="23" s="1"/>
  <c r="C25" i="23"/>
  <c r="C24" i="23"/>
  <c r="C23" i="23"/>
  <c r="P23" i="23" s="1"/>
  <c r="C22" i="23"/>
  <c r="P22" i="23" s="1"/>
  <c r="C21" i="23"/>
  <c r="P21" i="23" s="1"/>
  <c r="C20" i="23"/>
  <c r="P20" i="23" s="1"/>
  <c r="C19" i="23"/>
  <c r="C18" i="23"/>
  <c r="C17" i="23"/>
  <c r="C16" i="23"/>
  <c r="P16" i="23" s="1"/>
  <c r="C15" i="23"/>
  <c r="P15" i="23" s="1"/>
  <c r="C14" i="23"/>
  <c r="P14" i="23" s="1"/>
  <c r="C13" i="23"/>
  <c r="H13" i="23" s="1"/>
  <c r="C12" i="23"/>
  <c r="P12" i="23" s="1"/>
  <c r="C11" i="23"/>
  <c r="H11" i="23" s="1"/>
  <c r="E14" i="23" l="1"/>
  <c r="E12" i="23"/>
  <c r="E21" i="23"/>
  <c r="E23" i="23"/>
  <c r="N12" i="23"/>
  <c r="N14" i="23"/>
  <c r="N21" i="23"/>
  <c r="N23" i="23"/>
  <c r="P11" i="23"/>
  <c r="P13" i="23"/>
  <c r="J15" i="23"/>
  <c r="J16" i="23"/>
  <c r="J20" i="23"/>
  <c r="J22" i="23"/>
  <c r="J26" i="23"/>
  <c r="J12" i="23"/>
  <c r="J14" i="23"/>
  <c r="E15" i="23"/>
  <c r="N15" i="23"/>
  <c r="E16" i="23"/>
  <c r="N16" i="23"/>
  <c r="E20" i="23"/>
  <c r="N20" i="23"/>
  <c r="J21" i="23"/>
  <c r="E22" i="23"/>
  <c r="N22" i="23"/>
  <c r="J23" i="23"/>
  <c r="E26" i="23"/>
  <c r="N26" i="23"/>
  <c r="N17" i="23"/>
  <c r="J17" i="23"/>
  <c r="E17" i="23"/>
  <c r="L17" i="23"/>
  <c r="N18" i="23"/>
  <c r="J18" i="23"/>
  <c r="E18" i="23"/>
  <c r="L18" i="23"/>
  <c r="N19" i="23"/>
  <c r="J19" i="23"/>
  <c r="E19" i="23"/>
  <c r="P19" i="23"/>
  <c r="L19" i="23"/>
  <c r="N11" i="23"/>
  <c r="J11" i="23"/>
  <c r="E11" i="23"/>
  <c r="L11" i="23"/>
  <c r="N13" i="23"/>
  <c r="J13" i="23"/>
  <c r="E13" i="23"/>
  <c r="L13" i="23"/>
  <c r="H17" i="23"/>
  <c r="P17" i="23"/>
  <c r="H18" i="23"/>
  <c r="P18" i="23"/>
  <c r="H19" i="23"/>
  <c r="N24" i="23"/>
  <c r="J24" i="23"/>
  <c r="E24" i="23"/>
  <c r="L24" i="23"/>
  <c r="N25" i="23"/>
  <c r="J25" i="23"/>
  <c r="E25" i="23"/>
  <c r="L25" i="23"/>
  <c r="H12" i="23"/>
  <c r="L12" i="23"/>
  <c r="H14" i="23"/>
  <c r="L14" i="23"/>
  <c r="H15" i="23"/>
  <c r="L15" i="23"/>
  <c r="H16" i="23"/>
  <c r="L16" i="23"/>
  <c r="H24" i="23"/>
  <c r="P24" i="23"/>
  <c r="H25" i="23"/>
  <c r="P25" i="23"/>
  <c r="H20" i="23"/>
  <c r="L20" i="23"/>
  <c r="H21" i="23"/>
  <c r="L21" i="23"/>
  <c r="H22" i="23"/>
  <c r="L22" i="23"/>
  <c r="H23" i="23"/>
  <c r="L23" i="23"/>
  <c r="H26" i="23"/>
  <c r="L26" i="23"/>
</calcChain>
</file>

<file path=xl/sharedStrings.xml><?xml version="1.0" encoding="utf-8"?>
<sst xmlns="http://schemas.openxmlformats.org/spreadsheetml/2006/main" count="65" uniqueCount="57">
  <si>
    <t>A</t>
  </si>
  <si>
    <t>B</t>
  </si>
  <si>
    <t>SL</t>
  </si>
  <si>
    <t>%</t>
  </si>
  <si>
    <t>Trung Bình</t>
  </si>
  <si>
    <t>CỘNG HÒA XÃ HỘI CHỦ NGHĨA VIỆT NAM</t>
  </si>
  <si>
    <t>Độc  lập  -  Tự  do  -  Hạnh  phúc</t>
  </si>
  <si>
    <t>SĨ SỐ</t>
  </si>
  <si>
    <t>TỔNG</t>
  </si>
  <si>
    <t>NỮ</t>
  </si>
  <si>
    <t>Xuất sắc</t>
  </si>
  <si>
    <t>Tốt</t>
  </si>
  <si>
    <t>Khá</t>
  </si>
  <si>
    <t>Yếu</t>
  </si>
  <si>
    <t>KẾT QUẢ RÈN LUYỆN</t>
  </si>
  <si>
    <t>UBND THÀNH PHỐ HỒ CHÍ MINH</t>
  </si>
  <si>
    <t>LỚP</t>
  </si>
  <si>
    <t>16TCN-QTD</t>
  </si>
  <si>
    <t>TRƯỜNG CAO ĐẲNG LÝ TỰ TRỌNG</t>
  </si>
  <si>
    <t>THÀNH PHỐ HỒ CHÍ MINH</t>
  </si>
  <si>
    <t>17T4-ĐCN1</t>
  </si>
  <si>
    <t>17T4-CKL1</t>
  </si>
  <si>
    <t>17T4-CCK1</t>
  </si>
  <si>
    <t>17T4-CNM1</t>
  </si>
  <si>
    <t>17T4-NNA1</t>
  </si>
  <si>
    <t>Trịnh Hoàng Hiệp</t>
  </si>
  <si>
    <t>18T4-ĐCN1</t>
  </si>
  <si>
    <t>18T4-ĐĐT1</t>
  </si>
  <si>
    <t>18T4-KML1</t>
  </si>
  <si>
    <t>18T4-CCK1</t>
  </si>
  <si>
    <t>18T4-CNÔ5</t>
  </si>
  <si>
    <t>18T4-CNM1</t>
  </si>
  <si>
    <t>18T4-LTM2</t>
  </si>
  <si>
    <t>18T4-QTM1</t>
  </si>
  <si>
    <t>18T4-NNA1</t>
  </si>
  <si>
    <t>18T4-QTD2</t>
  </si>
  <si>
    <t>THỐNG KÊ KẾT QUẢ RÈN LUYỆN HỌC KỲ II NĂM HỌC 2018-2019</t>
  </si>
  <si>
    <t>Lữ Xuân Trang</t>
  </si>
  <si>
    <t>Cao Thị Nga</t>
  </si>
  <si>
    <t>Nguyễn Văn Đông</t>
  </si>
  <si>
    <t>Lê Nguyễn Mỹ Trâm</t>
  </si>
  <si>
    <t>Vũ Hạnh Chiêu</t>
  </si>
  <si>
    <t>Nguyễn Văn Yên</t>
  </si>
  <si>
    <t>Nguyễn Vũ Xuân Thì</t>
  </si>
  <si>
    <t>Vũ Quang Khải</t>
  </si>
  <si>
    <t>Trần Quốc Duy</t>
  </si>
  <si>
    <t>Bùi Thị Ngọc Sương</t>
  </si>
  <si>
    <t>Võ Thị Kim Thư</t>
  </si>
  <si>
    <t>Lê Phi Trường</t>
  </si>
  <si>
    <t>Nguyễn Thị Thu Hà</t>
  </si>
  <si>
    <t>PHÒNG CTCT-HSSV</t>
  </si>
  <si>
    <t>Thành phố Hồ Chí Minh, ngày 28 tháng  8  năm 2019</t>
  </si>
  <si>
    <t>HIỆU TRƯỞNG</t>
  </si>
  <si>
    <t>GVCN</t>
  </si>
  <si>
    <t>Bậc đào tạo: Trung cấp (Yếu từ 15% trở lên)</t>
  </si>
  <si>
    <t>Nguyễn Thị Dinh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</si>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</sst>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_);_(* \(#,##0\);_(* &quot;-&quot;??_);_(@_)"/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21"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5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0">
    <xf numFmtId="0" fontId="0" fillId="0" borderId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1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1" fillId="0" borderId="0"/>
  </cellStyleXfs>
  <cellXfs count="50">
    <xf numFmtId="0" fontId="0" fillId="0" borderId="0" xfId="0"/>
    <xf numFmtId="0" fontId="1" fillId="0" borderId="0" xfId="19"/>
    <xf numFmtId="0" fontId="9" fillId="0" borderId="0" xfId="0" applyFont="1"/>
    <xf numFmtId="0" fontId="12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4" fillId="0" borderId="0" xfId="0" applyFont="1"/>
    <xf numFmtId="0" fontId="13" fillId="2" borderId="3" xfId="0" applyFont="1" applyFill="1" applyBorder="1" applyAlignment="1">
      <alignment horizontal="center" vertical="center"/>
    </xf>
    <xf numFmtId="0" fontId="9" fillId="0" borderId="0" xfId="0" applyFont="1" applyBorder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164" fontId="9" fillId="0" borderId="0" xfId="0" applyNumberFormat="1" applyFont="1"/>
    <xf numFmtId="0" fontId="16" fillId="0" borderId="3" xfId="0" applyFont="1" applyBorder="1" applyAlignment="1">
      <alignment horizontal="center" vertical="center"/>
    </xf>
    <xf numFmtId="2" fontId="16" fillId="0" borderId="3" xfId="0" applyNumberFormat="1" applyFont="1" applyBorder="1" applyAlignment="1">
      <alignment vertical="center"/>
    </xf>
    <xf numFmtId="2" fontId="16" fillId="0" borderId="3" xfId="0" applyNumberFormat="1" applyFont="1" applyBorder="1" applyAlignment="1">
      <alignment horizontal="right" vertical="center"/>
    </xf>
    <xf numFmtId="0" fontId="15" fillId="0" borderId="3" xfId="0" applyFont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1" fontId="15" fillId="2" borderId="3" xfId="0" applyNumberFormat="1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1" fontId="16" fillId="2" borderId="3" xfId="0" applyNumberFormat="1" applyFont="1" applyFill="1" applyBorder="1" applyAlignment="1">
      <alignment horizontal="center" vertical="center"/>
    </xf>
    <xf numFmtId="1" fontId="16" fillId="3" borderId="3" xfId="0" applyNumberFormat="1" applyFont="1" applyFill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15" fillId="5" borderId="3" xfId="0" applyFont="1" applyFill="1" applyBorder="1" applyAlignment="1">
      <alignment horizontal="center" vertical="center"/>
    </xf>
    <xf numFmtId="0" fontId="16" fillId="5" borderId="3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15" fillId="0" borderId="3" xfId="0" applyNumberFormat="1" applyFont="1" applyBorder="1" applyAlignment="1">
      <alignment vertical="center"/>
    </xf>
    <xf numFmtId="1" fontId="16" fillId="0" borderId="3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0" fillId="0" borderId="0" xfId="0" applyFont="1" applyAlignment="1">
      <alignment horizontal="center"/>
    </xf>
    <xf numFmtId="1" fontId="16" fillId="0" borderId="8" xfId="0" applyNumberFormat="1" applyFont="1" applyBorder="1" applyAlignment="1">
      <alignment horizontal="left" vertical="center"/>
    </xf>
    <xf numFmtId="1" fontId="16" fillId="0" borderId="7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 wrapText="1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62025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9525</xdr:rowOff>
    </xdr:from>
    <xdr:to>
      <xdr:col>15</xdr:col>
      <xdr:colOff>546735</xdr:colOff>
      <xdr:row>2</xdr:row>
      <xdr:rowOff>9525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6781800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zoomScaleNormal="100" zoomScaleSheetLayoutView="100" workbookViewId="0">
      <selection activeCell="I2" sqref="I2"/>
    </sheetView>
  </sheetViews>
  <sheetFormatPr defaultRowHeight="15"/>
  <cols>
    <col min="1" max="1" width="6.625" style="2" customWidth="1"/>
    <col min="2" max="2" width="13.375" style="2" customWidth="1"/>
    <col min="3" max="3" width="6.625" style="2" customWidth="1"/>
    <col min="4" max="4" width="5.375" style="2" customWidth="1"/>
    <col min="5" max="6" width="6.625" style="2" hidden="1" customWidth="1"/>
    <col min="7" max="7" width="6" style="2" customWidth="1"/>
    <col min="8" max="8" width="6.75" style="2" customWidth="1"/>
    <col min="9" max="9" width="5.875" style="2" customWidth="1"/>
    <col min="10" max="10" width="6.25" style="2" customWidth="1"/>
    <col min="11" max="11" width="6.125" style="2" customWidth="1"/>
    <col min="12" max="12" width="7" style="2" customWidth="1"/>
    <col min="13" max="13" width="6.5" style="2" customWidth="1"/>
    <col min="14" max="14" width="6.75" style="2" customWidth="1"/>
    <col min="15" max="15" width="6.125" style="2" customWidth="1"/>
    <col min="16" max="16" width="7" style="2" customWidth="1"/>
    <col min="17" max="17" width="19" style="2" customWidth="1"/>
    <col min="18" max="16384" width="9" style="7"/>
  </cols>
  <sheetData>
    <row r="1" spans="1:17" ht="17.100000000000001" customHeight="1">
      <c r="A1" s="39" t="s">
        <v>15</v>
      </c>
      <c r="B1" s="39"/>
      <c r="C1" s="39"/>
      <c r="D1" s="39"/>
      <c r="E1" s="39"/>
      <c r="F1" s="39"/>
      <c r="G1" s="39"/>
      <c r="K1" s="40" t="s">
        <v>5</v>
      </c>
      <c r="L1" s="40"/>
      <c r="M1" s="40"/>
      <c r="N1" s="40"/>
      <c r="O1" s="40"/>
      <c r="P1" s="40"/>
      <c r="Q1" s="40"/>
    </row>
    <row r="2" spans="1:17" ht="17.100000000000001" customHeight="1">
      <c r="A2" s="40" t="s">
        <v>18</v>
      </c>
      <c r="B2" s="40"/>
      <c r="C2" s="40"/>
      <c r="D2" s="40"/>
      <c r="E2" s="40"/>
      <c r="F2" s="40"/>
      <c r="G2" s="40"/>
      <c r="K2" s="41" t="s">
        <v>6</v>
      </c>
      <c r="L2" s="41"/>
      <c r="M2" s="41"/>
      <c r="N2" s="41"/>
      <c r="O2" s="41"/>
      <c r="P2" s="41"/>
      <c r="Q2" s="41"/>
    </row>
    <row r="3" spans="1:17" ht="17.100000000000001" customHeight="1">
      <c r="A3" s="40" t="s">
        <v>19</v>
      </c>
      <c r="B3" s="40"/>
      <c r="C3" s="40"/>
      <c r="D3" s="40"/>
      <c r="E3" s="40"/>
      <c r="F3" s="40"/>
      <c r="G3" s="40"/>
      <c r="K3" s="42"/>
      <c r="L3" s="42"/>
      <c r="M3" s="42"/>
      <c r="N3" s="42"/>
      <c r="O3" s="42"/>
      <c r="P3" s="42"/>
      <c r="Q3" s="42"/>
    </row>
    <row r="4" spans="1:17" s="12" customFormat="1" ht="17.100000000000001" customHeight="1">
      <c r="A4" s="43"/>
      <c r="B4" s="43"/>
      <c r="C4" s="43"/>
      <c r="D4" s="43"/>
      <c r="E4" s="43"/>
      <c r="F4" s="43"/>
      <c r="G4" s="13"/>
      <c r="H4" s="28"/>
      <c r="I4" s="28"/>
      <c r="J4" s="28"/>
    </row>
    <row r="5" spans="1:17" s="9" customFormat="1" ht="24.95" customHeight="1">
      <c r="A5" s="44" t="s">
        <v>36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</row>
    <row r="6" spans="1:17" s="9" customFormat="1" ht="20.100000000000001" customHeight="1">
      <c r="A6" s="45" t="s">
        <v>54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</row>
    <row r="7" spans="1:17" s="9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s="10" customFormat="1" ht="18" customHeight="1">
      <c r="A8" s="49" t="s">
        <v>56</v>
      </c>
      <c r="B8" s="31" t="s">
        <v>16</v>
      </c>
      <c r="C8" s="32" t="s">
        <v>7</v>
      </c>
      <c r="D8" s="32"/>
      <c r="E8" s="32"/>
      <c r="F8" s="32"/>
      <c r="G8" s="33" t="s">
        <v>14</v>
      </c>
      <c r="H8" s="34"/>
      <c r="I8" s="34"/>
      <c r="J8" s="34"/>
      <c r="K8" s="34"/>
      <c r="L8" s="34"/>
      <c r="M8" s="34"/>
      <c r="N8" s="34"/>
      <c r="O8" s="34"/>
      <c r="P8" s="34"/>
      <c r="Q8" s="35" t="s">
        <v>53</v>
      </c>
    </row>
    <row r="9" spans="1:17" s="10" customFormat="1" ht="18" customHeight="1">
      <c r="A9" s="49"/>
      <c r="B9" s="32"/>
      <c r="C9" s="38" t="s">
        <v>8</v>
      </c>
      <c r="D9" s="32" t="s">
        <v>9</v>
      </c>
      <c r="E9" s="32" t="s">
        <v>0</v>
      </c>
      <c r="F9" s="32" t="s">
        <v>1</v>
      </c>
      <c r="G9" s="32" t="s">
        <v>10</v>
      </c>
      <c r="H9" s="32"/>
      <c r="I9" s="32" t="s">
        <v>11</v>
      </c>
      <c r="J9" s="32"/>
      <c r="K9" s="32" t="s">
        <v>12</v>
      </c>
      <c r="L9" s="32"/>
      <c r="M9" s="32" t="s">
        <v>4</v>
      </c>
      <c r="N9" s="32"/>
      <c r="O9" s="32" t="s">
        <v>13</v>
      </c>
      <c r="P9" s="32"/>
      <c r="Q9" s="36"/>
    </row>
    <row r="10" spans="1:17" s="8" customFormat="1" ht="18" customHeight="1">
      <c r="A10" s="49"/>
      <c r="B10" s="32"/>
      <c r="C10" s="38"/>
      <c r="D10" s="32"/>
      <c r="E10" s="32"/>
      <c r="F10" s="32"/>
      <c r="G10" s="6" t="s">
        <v>2</v>
      </c>
      <c r="H10" s="6" t="s">
        <v>3</v>
      </c>
      <c r="I10" s="6" t="s">
        <v>2</v>
      </c>
      <c r="J10" s="6" t="s">
        <v>3</v>
      </c>
      <c r="K10" s="6" t="s">
        <v>2</v>
      </c>
      <c r="L10" s="6" t="s">
        <v>3</v>
      </c>
      <c r="M10" s="6" t="s">
        <v>2</v>
      </c>
      <c r="N10" s="6" t="s">
        <v>3</v>
      </c>
      <c r="O10" s="6" t="s">
        <v>2</v>
      </c>
      <c r="P10" s="6" t="s">
        <v>3</v>
      </c>
      <c r="Q10" s="37"/>
    </row>
    <row r="11" spans="1:17" s="11" customFormat="1" ht="24.75" customHeight="1">
      <c r="A11" s="18">
        <v>1</v>
      </c>
      <c r="B11" s="24" t="s">
        <v>17</v>
      </c>
      <c r="C11" s="20">
        <f t="shared" ref="C11" si="0">SUM(G11,I11,K11,M11,O11)</f>
        <v>26</v>
      </c>
      <c r="D11" s="26">
        <v>21</v>
      </c>
      <c r="E11" s="21">
        <f t="shared" ref="E11" si="1">C11-F11</f>
        <v>18</v>
      </c>
      <c r="F11" s="19">
        <v>8</v>
      </c>
      <c r="G11" s="15">
        <v>0</v>
      </c>
      <c r="H11" s="16">
        <f t="shared" ref="H11" si="2">G11*100/C11</f>
        <v>0</v>
      </c>
      <c r="I11" s="15">
        <v>2</v>
      </c>
      <c r="J11" s="16">
        <f t="shared" ref="J11" si="3">I11*100/C11</f>
        <v>7.6923076923076925</v>
      </c>
      <c r="K11" s="15">
        <v>5</v>
      </c>
      <c r="L11" s="17">
        <f t="shared" ref="L11" si="4">K11*100/C11</f>
        <v>19.23076923076923</v>
      </c>
      <c r="M11" s="15">
        <v>15</v>
      </c>
      <c r="N11" s="17">
        <f t="shared" ref="N11" si="5">M11*100/C11</f>
        <v>57.692307692307693</v>
      </c>
      <c r="O11" s="15">
        <v>4</v>
      </c>
      <c r="P11" s="17">
        <f t="shared" ref="P11" si="6">O11*100/C11</f>
        <v>15.384615384615385</v>
      </c>
      <c r="Q11" s="29" t="s">
        <v>37</v>
      </c>
    </row>
    <row r="12" spans="1:17" s="11" customFormat="1" ht="24.75" customHeight="1">
      <c r="A12" s="18">
        <v>2</v>
      </c>
      <c r="B12" s="25" t="s">
        <v>20</v>
      </c>
      <c r="C12" s="22">
        <f>SUM(G12,I12,K12,M12,O12)</f>
        <v>25</v>
      </c>
      <c r="D12" s="27"/>
      <c r="E12" s="23">
        <f t="shared" ref="E12:E15" si="7">C12-F12</f>
        <v>22</v>
      </c>
      <c r="F12" s="19">
        <v>3</v>
      </c>
      <c r="G12" s="15">
        <v>0</v>
      </c>
      <c r="H12" s="16">
        <f>G12*100/C12</f>
        <v>0</v>
      </c>
      <c r="I12" s="15">
        <v>0</v>
      </c>
      <c r="J12" s="16">
        <f>I12*100/C12</f>
        <v>0</v>
      </c>
      <c r="K12" s="15">
        <v>1</v>
      </c>
      <c r="L12" s="17">
        <f>K12*100/C12</f>
        <v>4</v>
      </c>
      <c r="M12" s="15">
        <v>20</v>
      </c>
      <c r="N12" s="17">
        <f t="shared" ref="N12:N16" si="8">M12*100/C12</f>
        <v>80</v>
      </c>
      <c r="O12" s="15">
        <v>4</v>
      </c>
      <c r="P12" s="17">
        <f t="shared" ref="P12:P16" si="9">O12*100/C12</f>
        <v>16</v>
      </c>
      <c r="Q12" s="30" t="s">
        <v>38</v>
      </c>
    </row>
    <row r="13" spans="1:17" s="11" customFormat="1" ht="24.75" customHeight="1">
      <c r="A13" s="18">
        <v>3</v>
      </c>
      <c r="B13" s="25" t="s">
        <v>21</v>
      </c>
      <c r="C13" s="22">
        <f t="shared" ref="C13:C16" si="10">SUM(G13,I13,K13,M13,O13)</f>
        <v>14</v>
      </c>
      <c r="D13" s="27"/>
      <c r="E13" s="23">
        <f t="shared" si="7"/>
        <v>12</v>
      </c>
      <c r="F13" s="19">
        <v>2</v>
      </c>
      <c r="G13" s="15">
        <v>0</v>
      </c>
      <c r="H13" s="16">
        <f t="shared" ref="H13:H16" si="11">G13*100/C13</f>
        <v>0</v>
      </c>
      <c r="I13" s="15">
        <v>0</v>
      </c>
      <c r="J13" s="16">
        <f t="shared" ref="J13:J16" si="12">I13*100/C13</f>
        <v>0</v>
      </c>
      <c r="K13" s="15">
        <v>0</v>
      </c>
      <c r="L13" s="17">
        <f t="shared" ref="L13:L16" si="13">K13*100/C13</f>
        <v>0</v>
      </c>
      <c r="M13" s="15">
        <v>12</v>
      </c>
      <c r="N13" s="17">
        <f t="shared" si="8"/>
        <v>85.714285714285708</v>
      </c>
      <c r="O13" s="15">
        <v>2</v>
      </c>
      <c r="P13" s="17">
        <f t="shared" si="9"/>
        <v>14.285714285714286</v>
      </c>
      <c r="Q13" s="47" t="s">
        <v>39</v>
      </c>
    </row>
    <row r="14" spans="1:17" s="11" customFormat="1" ht="24.75" customHeight="1">
      <c r="A14" s="18">
        <v>4</v>
      </c>
      <c r="B14" s="25" t="s">
        <v>22</v>
      </c>
      <c r="C14" s="22">
        <f t="shared" si="10"/>
        <v>28</v>
      </c>
      <c r="D14" s="27"/>
      <c r="E14" s="23">
        <f t="shared" si="7"/>
        <v>22</v>
      </c>
      <c r="F14" s="19">
        <v>6</v>
      </c>
      <c r="G14" s="15">
        <v>0</v>
      </c>
      <c r="H14" s="16">
        <f t="shared" si="11"/>
        <v>0</v>
      </c>
      <c r="I14" s="15">
        <v>0</v>
      </c>
      <c r="J14" s="16">
        <f t="shared" si="12"/>
        <v>0</v>
      </c>
      <c r="K14" s="15">
        <v>1</v>
      </c>
      <c r="L14" s="17">
        <f t="shared" si="13"/>
        <v>3.5714285714285716</v>
      </c>
      <c r="M14" s="15">
        <v>22</v>
      </c>
      <c r="N14" s="17">
        <f t="shared" si="8"/>
        <v>78.571428571428569</v>
      </c>
      <c r="O14" s="15">
        <v>5</v>
      </c>
      <c r="P14" s="17">
        <f t="shared" si="9"/>
        <v>17.857142857142858</v>
      </c>
      <c r="Q14" s="48"/>
    </row>
    <row r="15" spans="1:17" s="11" customFormat="1" ht="24.75" customHeight="1">
      <c r="A15" s="18">
        <v>5</v>
      </c>
      <c r="B15" s="25" t="s">
        <v>23</v>
      </c>
      <c r="C15" s="22">
        <f t="shared" si="10"/>
        <v>33</v>
      </c>
      <c r="D15" s="26">
        <v>28</v>
      </c>
      <c r="E15" s="23">
        <f t="shared" si="7"/>
        <v>23</v>
      </c>
      <c r="F15" s="19">
        <v>10</v>
      </c>
      <c r="G15" s="15">
        <v>0</v>
      </c>
      <c r="H15" s="16">
        <f t="shared" si="11"/>
        <v>0</v>
      </c>
      <c r="I15" s="15">
        <v>0</v>
      </c>
      <c r="J15" s="16">
        <f t="shared" si="12"/>
        <v>0</v>
      </c>
      <c r="K15" s="15">
        <v>3</v>
      </c>
      <c r="L15" s="17">
        <f t="shared" si="13"/>
        <v>9.0909090909090917</v>
      </c>
      <c r="M15" s="15">
        <v>24</v>
      </c>
      <c r="N15" s="17">
        <f t="shared" si="8"/>
        <v>72.727272727272734</v>
      </c>
      <c r="O15" s="15">
        <v>6</v>
      </c>
      <c r="P15" s="17">
        <f t="shared" si="9"/>
        <v>18.181818181818183</v>
      </c>
      <c r="Q15" s="30" t="s">
        <v>55</v>
      </c>
    </row>
    <row r="16" spans="1:17" s="11" customFormat="1" ht="24.75" customHeight="1">
      <c r="A16" s="18">
        <v>6</v>
      </c>
      <c r="B16" s="25" t="s">
        <v>24</v>
      </c>
      <c r="C16" s="22">
        <f t="shared" si="10"/>
        <v>57</v>
      </c>
      <c r="D16" s="27">
        <v>33</v>
      </c>
      <c r="E16" s="23">
        <f>C16-F16</f>
        <v>55</v>
      </c>
      <c r="F16" s="19">
        <v>2</v>
      </c>
      <c r="G16" s="15">
        <v>0</v>
      </c>
      <c r="H16" s="16">
        <f t="shared" si="11"/>
        <v>0</v>
      </c>
      <c r="I16" s="15">
        <v>1</v>
      </c>
      <c r="J16" s="16">
        <f t="shared" si="12"/>
        <v>1.7543859649122806</v>
      </c>
      <c r="K16" s="15">
        <v>5</v>
      </c>
      <c r="L16" s="17">
        <f t="shared" si="13"/>
        <v>8.7719298245614041</v>
      </c>
      <c r="M16" s="15">
        <v>42</v>
      </c>
      <c r="N16" s="17">
        <f t="shared" si="8"/>
        <v>73.684210526315795</v>
      </c>
      <c r="O16" s="15">
        <v>9</v>
      </c>
      <c r="P16" s="17">
        <f t="shared" si="9"/>
        <v>15.789473684210526</v>
      </c>
      <c r="Q16" s="30" t="s">
        <v>40</v>
      </c>
    </row>
    <row r="17" spans="1:17" s="11" customFormat="1" ht="24.75" customHeight="1">
      <c r="A17" s="18">
        <v>7</v>
      </c>
      <c r="B17" s="25" t="s">
        <v>26</v>
      </c>
      <c r="C17" s="22">
        <f>SUM(G17,I17,K17,M17,O17)</f>
        <v>30</v>
      </c>
      <c r="D17" s="27"/>
      <c r="E17" s="23">
        <f t="shared" ref="E17:E25" si="14">C17-F17</f>
        <v>20</v>
      </c>
      <c r="F17" s="19">
        <v>10</v>
      </c>
      <c r="G17" s="15">
        <v>0</v>
      </c>
      <c r="H17" s="16">
        <f>G17*100/C17</f>
        <v>0</v>
      </c>
      <c r="I17" s="15">
        <v>0</v>
      </c>
      <c r="J17" s="16">
        <f>I17*100/C17</f>
        <v>0</v>
      </c>
      <c r="K17" s="15">
        <v>0</v>
      </c>
      <c r="L17" s="17">
        <f>K17*100/C17</f>
        <v>0</v>
      </c>
      <c r="M17" s="15">
        <v>24</v>
      </c>
      <c r="N17" s="17">
        <f t="shared" ref="N17:N26" si="15">M17*100/C17</f>
        <v>80</v>
      </c>
      <c r="O17" s="15">
        <v>6</v>
      </c>
      <c r="P17" s="17">
        <f t="shared" ref="P17:P26" si="16">O17*100/C17</f>
        <v>20</v>
      </c>
      <c r="Q17" s="30" t="s">
        <v>41</v>
      </c>
    </row>
    <row r="18" spans="1:17" s="11" customFormat="1" ht="24.75" customHeight="1">
      <c r="A18" s="18">
        <v>8</v>
      </c>
      <c r="B18" s="25" t="s">
        <v>27</v>
      </c>
      <c r="C18" s="22">
        <f t="shared" ref="C18:C26" si="17">SUM(G18,I18,K18,M18,O18)</f>
        <v>51</v>
      </c>
      <c r="D18" s="26"/>
      <c r="E18" s="23">
        <f t="shared" si="14"/>
        <v>39</v>
      </c>
      <c r="F18" s="19">
        <v>12</v>
      </c>
      <c r="G18" s="15">
        <v>0</v>
      </c>
      <c r="H18" s="16">
        <f>G18*100/C18</f>
        <v>0</v>
      </c>
      <c r="I18" s="15">
        <v>0</v>
      </c>
      <c r="J18" s="16">
        <f>I18*100/C18</f>
        <v>0</v>
      </c>
      <c r="K18" s="15">
        <v>1</v>
      </c>
      <c r="L18" s="17">
        <f>K18*100/C18</f>
        <v>1.9607843137254901</v>
      </c>
      <c r="M18" s="15">
        <v>34</v>
      </c>
      <c r="N18" s="17">
        <f t="shared" si="15"/>
        <v>66.666666666666671</v>
      </c>
      <c r="O18" s="15">
        <v>16</v>
      </c>
      <c r="P18" s="17">
        <f t="shared" si="16"/>
        <v>31.372549019607842</v>
      </c>
      <c r="Q18" s="30" t="s">
        <v>42</v>
      </c>
    </row>
    <row r="19" spans="1:17" s="11" customFormat="1" ht="24.75" customHeight="1">
      <c r="A19" s="18">
        <v>9</v>
      </c>
      <c r="B19" s="25" t="s">
        <v>28</v>
      </c>
      <c r="C19" s="22">
        <f t="shared" si="17"/>
        <v>41</v>
      </c>
      <c r="D19" s="27"/>
      <c r="E19" s="23">
        <f t="shared" si="14"/>
        <v>35</v>
      </c>
      <c r="F19" s="19">
        <v>6</v>
      </c>
      <c r="G19" s="15">
        <v>0</v>
      </c>
      <c r="H19" s="16">
        <f>G19*100/C19</f>
        <v>0</v>
      </c>
      <c r="I19" s="15">
        <v>0</v>
      </c>
      <c r="J19" s="16">
        <f>I19*100/C19</f>
        <v>0</v>
      </c>
      <c r="K19" s="15">
        <v>0</v>
      </c>
      <c r="L19" s="17">
        <f>K19*100/C19</f>
        <v>0</v>
      </c>
      <c r="M19" s="15">
        <v>27</v>
      </c>
      <c r="N19" s="17">
        <f t="shared" si="15"/>
        <v>65.853658536585371</v>
      </c>
      <c r="O19" s="15">
        <v>14</v>
      </c>
      <c r="P19" s="17">
        <f t="shared" si="16"/>
        <v>34.146341463414636</v>
      </c>
      <c r="Q19" s="30" t="s">
        <v>43</v>
      </c>
    </row>
    <row r="20" spans="1:17" s="11" customFormat="1" ht="24.75" customHeight="1">
      <c r="A20" s="18">
        <v>10</v>
      </c>
      <c r="B20" s="25" t="s">
        <v>29</v>
      </c>
      <c r="C20" s="22">
        <f t="shared" si="17"/>
        <v>30</v>
      </c>
      <c r="D20" s="27"/>
      <c r="E20" s="23">
        <f t="shared" si="14"/>
        <v>19</v>
      </c>
      <c r="F20" s="19">
        <v>11</v>
      </c>
      <c r="G20" s="15">
        <v>0</v>
      </c>
      <c r="H20" s="16">
        <f t="shared" ref="H20:H21" si="18">G20*100/C20</f>
        <v>0</v>
      </c>
      <c r="I20" s="15">
        <v>1</v>
      </c>
      <c r="J20" s="16">
        <f t="shared" ref="J20:J21" si="19">I20*100/C20</f>
        <v>3.3333333333333335</v>
      </c>
      <c r="K20" s="15">
        <v>1</v>
      </c>
      <c r="L20" s="17">
        <f t="shared" ref="L20:L21" si="20">K20*100/C20</f>
        <v>3.3333333333333335</v>
      </c>
      <c r="M20" s="15">
        <v>19</v>
      </c>
      <c r="N20" s="17">
        <f t="shared" si="15"/>
        <v>63.333333333333336</v>
      </c>
      <c r="O20" s="15">
        <v>9</v>
      </c>
      <c r="P20" s="17">
        <f t="shared" si="16"/>
        <v>30</v>
      </c>
      <c r="Q20" s="30" t="s">
        <v>44</v>
      </c>
    </row>
    <row r="21" spans="1:17" s="11" customFormat="1" ht="24.75" customHeight="1">
      <c r="A21" s="18">
        <v>11</v>
      </c>
      <c r="B21" s="25" t="s">
        <v>30</v>
      </c>
      <c r="C21" s="22">
        <f t="shared" si="17"/>
        <v>46</v>
      </c>
      <c r="D21" s="26"/>
      <c r="E21" s="23">
        <f t="shared" si="14"/>
        <v>36</v>
      </c>
      <c r="F21" s="19">
        <v>10</v>
      </c>
      <c r="G21" s="15">
        <v>0</v>
      </c>
      <c r="H21" s="16">
        <f t="shared" si="18"/>
        <v>0</v>
      </c>
      <c r="I21" s="15">
        <v>0</v>
      </c>
      <c r="J21" s="16">
        <f t="shared" si="19"/>
        <v>0</v>
      </c>
      <c r="K21" s="15">
        <v>1</v>
      </c>
      <c r="L21" s="17">
        <f t="shared" si="20"/>
        <v>2.1739130434782608</v>
      </c>
      <c r="M21" s="15">
        <v>33</v>
      </c>
      <c r="N21" s="17">
        <f t="shared" si="15"/>
        <v>71.739130434782609</v>
      </c>
      <c r="O21" s="15">
        <v>12</v>
      </c>
      <c r="P21" s="17">
        <f t="shared" si="16"/>
        <v>26.086956521739129</v>
      </c>
      <c r="Q21" s="30" t="s">
        <v>45</v>
      </c>
    </row>
    <row r="22" spans="1:17" s="11" customFormat="1" ht="24.75" customHeight="1">
      <c r="A22" s="18">
        <v>12</v>
      </c>
      <c r="B22" s="25" t="s">
        <v>31</v>
      </c>
      <c r="C22" s="22">
        <f t="shared" si="17"/>
        <v>49</v>
      </c>
      <c r="D22" s="26">
        <v>42</v>
      </c>
      <c r="E22" s="23">
        <f>C22-F22</f>
        <v>40</v>
      </c>
      <c r="F22" s="19">
        <v>9</v>
      </c>
      <c r="G22" s="15">
        <v>0</v>
      </c>
      <c r="H22" s="16">
        <f>G22*100/C22</f>
        <v>0</v>
      </c>
      <c r="I22" s="15">
        <v>0</v>
      </c>
      <c r="J22" s="16">
        <f>I22*100/C22</f>
        <v>0</v>
      </c>
      <c r="K22" s="15">
        <v>6</v>
      </c>
      <c r="L22" s="17">
        <f>K22*100/C22</f>
        <v>12.244897959183673</v>
      </c>
      <c r="M22" s="15">
        <v>31</v>
      </c>
      <c r="N22" s="17">
        <f t="shared" si="15"/>
        <v>63.265306122448976</v>
      </c>
      <c r="O22" s="15">
        <v>12</v>
      </c>
      <c r="P22" s="17">
        <f t="shared" si="16"/>
        <v>24.489795918367346</v>
      </c>
      <c r="Q22" s="30" t="s">
        <v>46</v>
      </c>
    </row>
    <row r="23" spans="1:17" s="11" customFormat="1" ht="24.75" customHeight="1">
      <c r="A23" s="18">
        <v>13</v>
      </c>
      <c r="B23" s="25" t="s">
        <v>32</v>
      </c>
      <c r="C23" s="22">
        <f t="shared" si="17"/>
        <v>33</v>
      </c>
      <c r="D23" s="27">
        <v>4</v>
      </c>
      <c r="E23" s="23">
        <f t="shared" si="14"/>
        <v>26</v>
      </c>
      <c r="F23" s="19">
        <v>7</v>
      </c>
      <c r="G23" s="15">
        <v>0</v>
      </c>
      <c r="H23" s="16">
        <f>G23*100/C23</f>
        <v>0</v>
      </c>
      <c r="I23" s="15">
        <v>0</v>
      </c>
      <c r="J23" s="16">
        <f>I23*100/C23</f>
        <v>0</v>
      </c>
      <c r="K23" s="15">
        <v>5</v>
      </c>
      <c r="L23" s="17">
        <f>K23*100/C23</f>
        <v>15.151515151515152</v>
      </c>
      <c r="M23" s="15">
        <v>16</v>
      </c>
      <c r="N23" s="17">
        <f t="shared" si="15"/>
        <v>48.484848484848484</v>
      </c>
      <c r="O23" s="15">
        <v>12</v>
      </c>
      <c r="P23" s="17">
        <f t="shared" si="16"/>
        <v>36.363636363636367</v>
      </c>
      <c r="Q23" s="30" t="s">
        <v>47</v>
      </c>
    </row>
    <row r="24" spans="1:17" s="11" customFormat="1" ht="24.75" customHeight="1">
      <c r="A24" s="18">
        <v>14</v>
      </c>
      <c r="B24" s="25" t="s">
        <v>33</v>
      </c>
      <c r="C24" s="22">
        <f>SUM(G24,I24,K24,M24,O24)</f>
        <v>49</v>
      </c>
      <c r="D24" s="26">
        <v>1</v>
      </c>
      <c r="E24" s="23">
        <f>C24-F24</f>
        <v>44</v>
      </c>
      <c r="F24" s="19">
        <v>5</v>
      </c>
      <c r="G24" s="15">
        <v>0</v>
      </c>
      <c r="H24" s="16">
        <f>G24*100/C24</f>
        <v>0</v>
      </c>
      <c r="I24" s="15">
        <v>0</v>
      </c>
      <c r="J24" s="16">
        <f>I24*100/C24</f>
        <v>0</v>
      </c>
      <c r="K24" s="15">
        <v>0</v>
      </c>
      <c r="L24" s="17">
        <f>K24*100/C24</f>
        <v>0</v>
      </c>
      <c r="M24" s="15">
        <v>38</v>
      </c>
      <c r="N24" s="17">
        <f>M24*100/C24</f>
        <v>77.551020408163268</v>
      </c>
      <c r="O24" s="15">
        <v>11</v>
      </c>
      <c r="P24" s="17">
        <f>O24*100/C24</f>
        <v>22.448979591836736</v>
      </c>
      <c r="Q24" s="30" t="s">
        <v>48</v>
      </c>
    </row>
    <row r="25" spans="1:17" s="11" customFormat="1" ht="24.75" customHeight="1">
      <c r="A25" s="18">
        <v>15</v>
      </c>
      <c r="B25" s="25" t="s">
        <v>35</v>
      </c>
      <c r="C25" s="22">
        <f t="shared" si="17"/>
        <v>39</v>
      </c>
      <c r="D25" s="27">
        <v>24</v>
      </c>
      <c r="E25" s="23">
        <f t="shared" si="14"/>
        <v>31</v>
      </c>
      <c r="F25" s="19">
        <v>8</v>
      </c>
      <c r="G25" s="15">
        <v>0</v>
      </c>
      <c r="H25" s="16">
        <f t="shared" ref="H25:H26" si="21">G25*100/C25</f>
        <v>0</v>
      </c>
      <c r="I25" s="15">
        <v>0</v>
      </c>
      <c r="J25" s="16">
        <f t="shared" ref="J25:J26" si="22">I25*100/C25</f>
        <v>0</v>
      </c>
      <c r="K25" s="15">
        <v>10</v>
      </c>
      <c r="L25" s="17">
        <f t="shared" ref="L25:L26" si="23">K25*100/C25</f>
        <v>25.641025641025642</v>
      </c>
      <c r="M25" s="15">
        <v>23</v>
      </c>
      <c r="N25" s="17">
        <f t="shared" si="15"/>
        <v>58.974358974358971</v>
      </c>
      <c r="O25" s="15">
        <v>6</v>
      </c>
      <c r="P25" s="17">
        <f t="shared" si="16"/>
        <v>15.384615384615385</v>
      </c>
      <c r="Q25" s="30" t="s">
        <v>25</v>
      </c>
    </row>
    <row r="26" spans="1:17" s="11" customFormat="1" ht="24.75" customHeight="1">
      <c r="A26" s="18">
        <v>16</v>
      </c>
      <c r="B26" s="25" t="s">
        <v>34</v>
      </c>
      <c r="C26" s="22">
        <f t="shared" si="17"/>
        <v>46</v>
      </c>
      <c r="D26" s="27">
        <v>27</v>
      </c>
      <c r="E26" s="23">
        <f>C26-F26</f>
        <v>42</v>
      </c>
      <c r="F26" s="19">
        <v>4</v>
      </c>
      <c r="G26" s="15">
        <v>0</v>
      </c>
      <c r="H26" s="16">
        <f t="shared" si="21"/>
        <v>0</v>
      </c>
      <c r="I26" s="15">
        <v>0</v>
      </c>
      <c r="J26" s="16">
        <f t="shared" si="22"/>
        <v>0</v>
      </c>
      <c r="K26" s="15">
        <v>0</v>
      </c>
      <c r="L26" s="17">
        <f t="shared" si="23"/>
        <v>0</v>
      </c>
      <c r="M26" s="15">
        <v>29</v>
      </c>
      <c r="N26" s="17">
        <f t="shared" si="15"/>
        <v>63.043478260869563</v>
      </c>
      <c r="O26" s="15">
        <v>17</v>
      </c>
      <c r="P26" s="17">
        <f t="shared" si="16"/>
        <v>36.956521739130437</v>
      </c>
      <c r="Q26" s="30" t="s">
        <v>49</v>
      </c>
    </row>
    <row r="27" spans="1:17" ht="15" customHeight="1"/>
    <row r="28" spans="1:17" ht="18" customHeight="1">
      <c r="B28" s="14"/>
      <c r="L28" s="46" t="s">
        <v>51</v>
      </c>
      <c r="M28" s="46"/>
      <c r="N28" s="46"/>
      <c r="O28" s="46"/>
      <c r="P28" s="46"/>
      <c r="Q28" s="46"/>
    </row>
    <row r="29" spans="1:17" ht="18" customHeight="1">
      <c r="A29" s="40" t="s">
        <v>50</v>
      </c>
      <c r="B29" s="40"/>
      <c r="C29" s="40"/>
      <c r="D29" s="40"/>
      <c r="E29" s="40"/>
      <c r="F29" s="40"/>
      <c r="G29" s="40"/>
      <c r="H29" s="40"/>
      <c r="I29" s="40"/>
      <c r="L29" s="40" t="s">
        <v>52</v>
      </c>
      <c r="M29" s="40"/>
      <c r="N29" s="40"/>
      <c r="O29" s="40"/>
      <c r="P29" s="40"/>
      <c r="Q29" s="40"/>
    </row>
    <row r="30" spans="1:17" ht="18" customHeight="1"/>
    <row r="31" spans="1:17" ht="18" customHeight="1"/>
    <row r="32" spans="1:17" ht="18" customHeight="1">
      <c r="B32" s="14"/>
    </row>
    <row r="33" spans="1:2" ht="18" customHeight="1">
      <c r="B33" s="14"/>
    </row>
    <row r="34" spans="1:2" ht="18" customHeight="1">
      <c r="A34" s="5"/>
    </row>
    <row r="35" spans="1:2" ht="18" customHeight="1">
      <c r="A35" s="5"/>
    </row>
    <row r="36" spans="1:2" ht="18" customHeight="1">
      <c r="A36" s="5"/>
    </row>
    <row r="37" spans="1:2" ht="18" customHeight="1">
      <c r="A37" s="5"/>
    </row>
    <row r="38" spans="1:2" ht="18" customHeight="1">
      <c r="A38" s="5"/>
    </row>
    <row r="39" spans="1:2" ht="18" customHeight="1">
      <c r="A39" s="5"/>
    </row>
    <row r="40" spans="1:2" ht="18" customHeight="1">
      <c r="A40" s="5"/>
    </row>
    <row r="41" spans="1:2" ht="18" customHeight="1">
      <c r="A41" s="5"/>
    </row>
    <row r="42" spans="1:2" ht="18" customHeight="1">
      <c r="A42" s="5"/>
    </row>
    <row r="43" spans="1:2" ht="18" customHeight="1">
      <c r="A43" s="5"/>
    </row>
    <row r="44" spans="1:2" ht="18" customHeight="1">
      <c r="A44" s="5"/>
    </row>
    <row r="45" spans="1:2" ht="18" customHeight="1">
      <c r="A45" s="5"/>
    </row>
    <row r="46" spans="1:2" ht="18" customHeight="1">
      <c r="A46" s="5"/>
    </row>
    <row r="47" spans="1:2" ht="18" customHeight="1">
      <c r="A47" s="5"/>
    </row>
    <row r="48" spans="1:2" ht="18" customHeight="1">
      <c r="A48" s="5"/>
    </row>
    <row r="49" spans="1:17" ht="18" customHeight="1">
      <c r="A49" s="5"/>
    </row>
    <row r="50" spans="1:17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</sheetData>
  <mergeCells count="27">
    <mergeCell ref="A29:I29"/>
    <mergeCell ref="L29:Q29"/>
    <mergeCell ref="A2:G2"/>
    <mergeCell ref="A1:G1"/>
    <mergeCell ref="A3:G3"/>
    <mergeCell ref="L28:Q28"/>
    <mergeCell ref="Q13:Q14"/>
    <mergeCell ref="O9:P9"/>
    <mergeCell ref="E9:E10"/>
    <mergeCell ref="F9:F10"/>
    <mergeCell ref="G9:H9"/>
    <mergeCell ref="I9:J9"/>
    <mergeCell ref="K9:L9"/>
    <mergeCell ref="M9:N9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D9:D10"/>
    <mergeCell ref="K1:Q1"/>
    <mergeCell ref="K2:Q2"/>
    <mergeCell ref="K3:Q3"/>
  </mergeCells>
  <pageMargins left="0.6" right="0.25" top="0.3" bottom="0.5" header="0" footer="0.25"/>
  <pageSetup paperSize="9" orientation="landscape" r:id="rId1"/>
  <headerFooter alignWithMargins="0">
    <oddFooter>&amp;L&amp;"Times New Roman,Italic"&amp;8TK.KQRL_HKI1_2018-2019_CĐ&amp;R&amp;P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RLY&gt;15%</vt:lpstr>
      <vt:lpstr>'RLY&gt;15%'!Print_Titles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CHU.THIEN-PC</cp:lastModifiedBy>
  <cp:lastPrinted>2019-08-27T04:46:46Z</cp:lastPrinted>
  <dcterms:created xsi:type="dcterms:W3CDTF">1999-12-31T17:08:12Z</dcterms:created>
  <dcterms:modified xsi:type="dcterms:W3CDTF">2019-09-04T04:01:35Z</dcterms:modified>
</cp:coreProperties>
</file>